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25200" windowHeight="11880"/>
  </bookViews>
  <sheets>
    <sheet name="PPI" sheetId="1" r:id="rId1"/>
    <sheet name="Instructivo_PPI" sheetId="4" r:id="rId2"/>
  </sheets>
  <definedNames>
    <definedName name="_xlnm._FilterDatabase" localSheetId="0" hidden="1">PPI!$A$3:$N$35</definedName>
  </definedNames>
  <calcPr calcId="162913"/>
</workbook>
</file>

<file path=xl/calcChain.xml><?xml version="1.0" encoding="utf-8"?>
<calcChain xmlns="http://schemas.openxmlformats.org/spreadsheetml/2006/main">
  <c r="K23" i="1" l="1"/>
  <c r="M23" i="1" s="1"/>
  <c r="K22" i="1"/>
  <c r="M22" i="1" s="1"/>
  <c r="K21" i="1"/>
  <c r="M21" i="1" s="1"/>
  <c r="K20" i="1"/>
  <c r="M20" i="1" s="1"/>
  <c r="K19" i="1"/>
  <c r="M19" i="1" s="1"/>
  <c r="K18" i="1"/>
  <c r="M18" i="1" s="1"/>
  <c r="K17" i="1"/>
  <c r="M17" i="1" s="1"/>
  <c r="K16" i="1"/>
  <c r="M16" i="1" s="1"/>
  <c r="K15" i="1"/>
  <c r="M15" i="1" s="1"/>
  <c r="K14" i="1"/>
  <c r="M14" i="1" s="1"/>
  <c r="K13" i="1"/>
  <c r="M13" i="1" s="1"/>
  <c r="K12" i="1"/>
  <c r="M12" i="1" s="1"/>
  <c r="K11" i="1"/>
  <c r="M11" i="1" s="1"/>
  <c r="K10" i="1" l="1"/>
  <c r="M10" i="1" s="1"/>
  <c r="K9" i="1"/>
  <c r="M9" i="1" s="1"/>
  <c r="K8" i="1"/>
  <c r="M8" i="1" s="1"/>
  <c r="K7" i="1"/>
  <c r="M7" i="1" s="1"/>
  <c r="K6" i="1"/>
  <c r="M6" i="1" s="1"/>
  <c r="K5" i="1"/>
  <c r="M5" i="1" s="1"/>
</calcChain>
</file>

<file path=xl/sharedStrings.xml><?xml version="1.0" encoding="utf-8"?>
<sst xmlns="http://schemas.openxmlformats.org/spreadsheetml/2006/main" count="117" uniqueCount="95">
  <si>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</si>
  <si>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</si>
  <si>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</si>
  <si>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</si>
  <si>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</si>
  <si>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</si>
  <si>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</si>
  <si>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</si>
  <si>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</si>
  <si>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</si>
  <si>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</si>
  <si>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</si>
  <si>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</si>
  <si>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</si>
  <si>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</si>
  <si>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</si>
  <si>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</si>
  <si>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</si>
  <si>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</si>
  <si>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</si>
  <si>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</si>
  <si>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</si>
  <si>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</si>
  <si>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</si>
  <si>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</si>
  <si>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</si>
  <si>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</si>
  <si>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</si>
  <si>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</si>
  <si>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</si>
  <si>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</si>
  <si>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</si>
  <si>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</si>
  <si>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</si>
  <si>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</si>
  <si>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</si>
  <si>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</si>
  <si>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</si>
  <si>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</si>
  <si>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</si>
  <si>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31120-8103</t>
  </si>
  <si>
    <t>Obra civil para la mejor recepcion y distribuccion del servicio de agua potable de SMA</t>
  </si>
  <si>
    <t>SAP-OD-FAISM-16-64-DM</t>
  </si>
  <si>
    <t>Ampliacion y reubicacion de la linea de conduccion del Tanque superficial al Tanque Metalico Elevado de 100 m3 en la comunidad de la Huerta y Soria, incluye obras de proteccion de la zona tanque</t>
  </si>
  <si>
    <t>Mejoramiento de la distribuccion del agua potable en la comunidad</t>
  </si>
  <si>
    <t>SAP-OD-FAISM-2016-17-04-DM</t>
  </si>
  <si>
    <t>Ampliacion de Redes de Agua Potable y Construccion de Hidrantes en las Parcelas 74, 69, 82, 70, 60, 59, 57, 58 de la zona del Ejido de Tirado</t>
  </si>
  <si>
    <t>Obra civil para mejoramiento del suminstro del agua potable en la cabecera Municipal</t>
  </si>
  <si>
    <t>SAP-SO-GIC-17-08-DP</t>
  </si>
  <si>
    <t>Adquisición y Puesta en Marcha de un Sistema de Gestión Comercial</t>
  </si>
  <si>
    <t>Sistema Comercial para eficientar el conbro a los usuarios del Sistema de Agua Potable (SAPASMA)</t>
  </si>
  <si>
    <t>31120-8108</t>
  </si>
  <si>
    <t>SAP-SO-GIC-17-13-DP</t>
  </si>
  <si>
    <t>Rehabilitacion, impermeabilizacion, conservacion y mantenimiento del Tanque Garambullo, en la Cabecera Municipal de San Miguel de Allende, Gto</t>
  </si>
  <si>
    <t>SAP-SO-GIC-17-09-DP</t>
  </si>
  <si>
    <t>Instalacion (ya sea por reposicion o reubicacion) de 5,620 Micromedidores en diferentes Zonas y Colonias de la Ciudad de San Miguel de Allende, Gto</t>
  </si>
  <si>
    <t>Obra Civil para ayuda de tener una mejor eficiencia comercial para la recuadacion de recursos, en la cabecera Municipal</t>
  </si>
  <si>
    <t>SAP-OA-PROAGUA/APARURAL-17-14-CP</t>
  </si>
  <si>
    <t>Perforacion de Pozo Profundo para el Sistema de Agua Potable de las Comunidades San Juan Juvenal, La Angostura y Los Tovares</t>
  </si>
  <si>
    <t>Sistema del Agua Potable y Alcantarillado de San Miguel de Allende, Gto
Programas y Proyectos de Inversión
DEL 01 de Enero AL 31 de Marzo del 2018</t>
  </si>
  <si>
    <t>Adquisición de control de valvula en: Tanque Independecia III y Tanque Mision de la Estacion</t>
  </si>
  <si>
    <t>Proyecto Ejecutivo: Red de Agua Potable y Drenaje en la Col Guanajuato</t>
  </si>
  <si>
    <t>Elaboracion de Proyeto Ejecutivo de Red de Agua Potable en Lomas de San Jose (2da Etapa), en San Miguel de Allende, Gto.</t>
  </si>
  <si>
    <t>Perforacion (Reposicion) de Pozo para Agua Potable en la Comunidad de Las Cañas</t>
  </si>
  <si>
    <t xml:space="preserve">Rehabilitacion, Impermeabilizacion, Conservacion y Mantenimiento del Tanque Las Brisas </t>
  </si>
  <si>
    <t>Elaboracion de Proyeto Integral de Agua Potable, Drenaje y Rebombeo de Agua Cruda en la Salida a Celaya - Proyecto de Agua Potable en la Com El Pinalillo, Estancia de Canal, La Cuadrilla, Los Galvanes y Los Toriles</t>
  </si>
  <si>
    <t>Adquisicion de 3,000 micromedidores para el sistema del Agua y Alcantarillado de San Miguel de Allende, Gto.</t>
  </si>
  <si>
    <t>Perforacion de Pozo para Agua Potable en la Comunidad de Los Organos</t>
  </si>
  <si>
    <t>Rehabilitacion, Impermeabilizacion, Conservacion y Mantenimiento de los Tanques Montes de Loreto, La Paz y Villas del Molino</t>
  </si>
  <si>
    <t>Proyecto Colector Valle del Maiz, Proyecto Lineas de Conduccion Tanques y Redes Con San Juan Juvenal, Los Tovares II y la Angostura, Proyecto de Lineas de Conduccion, Tanque, Interconexion y Redes Faltantes Loc De Cruz del Palmar</t>
  </si>
  <si>
    <t xml:space="preserve">Estudios de Exploracion Geofisica por el Metodo de Tendidos Electromagneticos (TEM) en las Loc de El Colorado y Nuevo Cimatario </t>
  </si>
  <si>
    <t xml:space="preserve">Equipamiento, Electrificacion y Puesta en Marcha del Carcamo Los Frailes </t>
  </si>
  <si>
    <t>SAP-OA-RP-17-28-AD</t>
  </si>
  <si>
    <t>SAP-SO-RP-18-03-AD</t>
  </si>
  <si>
    <t>SAP-SO-RP-17-18-AD</t>
  </si>
  <si>
    <t>SAP-OA-FAISM/17-18-04-LS</t>
  </si>
  <si>
    <t>SAP-OA-PRODDER-17-21-AD</t>
  </si>
  <si>
    <t>SAP-SO-RP-18-01-AD</t>
  </si>
  <si>
    <t>SAP-ADQ-RP-18-07-AD</t>
  </si>
  <si>
    <t>SAP-OA-FAISM/17-18-05-LS</t>
  </si>
  <si>
    <t>SAP-OA-RP-17-23-AD</t>
  </si>
  <si>
    <t>SAP-SO-RP-18-02-AD</t>
  </si>
  <si>
    <t>SAP-SO-RP-18-06-AD</t>
  </si>
  <si>
    <t>SAP-ALC-RP-18-11-AD</t>
  </si>
  <si>
    <t>Obra Civil para abastecer de agua potable a la zona rural del municipio</t>
  </si>
  <si>
    <t>Obra Civil para la mejor distribuccion y control del agua en dichos tanques</t>
  </si>
  <si>
    <t xml:space="preserve">Proyecto para mejorar la red de agua portable y drenaje </t>
  </si>
  <si>
    <t>Proyecto para mejorar la red de agua portable para su mejor distrubuccion</t>
  </si>
  <si>
    <t>Obra civil para mejora la conservacion del Tanque Las Brisas</t>
  </si>
  <si>
    <t>Proyecto para mejorar la red de agua portable y drenaje en la salida a Celaya de la Cabecera Municipal</t>
  </si>
  <si>
    <t xml:space="preserve">Mejoramiento en la eficiencia comercial </t>
  </si>
  <si>
    <t>Obra civil para mejora la conservacion del Tanque Montes de Loreto, La Paz y Villas del Molino</t>
  </si>
  <si>
    <t>Proyecto para la mejor propuesta sobre la perforacion de pozo de agua potable</t>
  </si>
  <si>
    <t>Proyecto para mejorar la red de agua portable y drenaje en la salida a Queretaro de la Cabecera Municipal</t>
  </si>
  <si>
    <t>Obra civil para la mejorar del drenaje en la salida a Celaya Cabecera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</si>
</sst>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sz val="8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9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/>
    <xf numFmtId="0" fontId="4" fillId="2" borderId="0" xfId="8" applyFont="1" applyFill="1" applyBorder="1" applyAlignment="1">
      <alignment horizontal="left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Font="1" applyAlignment="1">
      <alignment wrapText="1"/>
    </xf>
    <xf numFmtId="0" fontId="7" fillId="0" borderId="0" xfId="0" applyFont="1"/>
    <xf numFmtId="0" fontId="9" fillId="0" borderId="0" xfId="8" applyFont="1" applyAlignment="1" applyProtection="1">
      <alignment vertical="top"/>
      <protection locked="0"/>
    </xf>
    <xf numFmtId="0" fontId="4" fillId="4" borderId="1" xfId="16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0" fontId="4" fillId="4" borderId="2" xfId="11" applyFont="1" applyFill="1" applyBorder="1" applyAlignment="1">
      <alignment horizontal="left" vertical="center"/>
    </xf>
    <xf numFmtId="0" fontId="4" fillId="4" borderId="4" xfId="11" applyFont="1" applyFill="1" applyBorder="1" applyAlignment="1">
      <alignment horizontal="center" vertical="center"/>
    </xf>
    <xf numFmtId="0" fontId="4" fillId="4" borderId="5" xfId="16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wrapText="1"/>
    </xf>
    <xf numFmtId="4" fontId="4" fillId="4" borderId="6" xfId="1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0" fillId="0" borderId="7" xfId="0" applyBorder="1" applyAlignment="1" applyProtection="1">
      <alignment vertical="center"/>
      <protection locked="0"/>
    </xf>
    <xf numFmtId="0" fontId="0" fillId="0" borderId="7" xfId="0" applyNumberFormat="1" applyBorder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44" fontId="0" fillId="0" borderId="7" xfId="17" applyFont="1" applyBorder="1" applyAlignment="1" applyProtection="1">
      <alignment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10" fontId="11" fillId="0" borderId="7" xfId="18" applyNumberFormat="1" applyFont="1" applyBorder="1" applyAlignment="1" applyProtection="1">
      <alignment vertical="center"/>
      <protection locked="0"/>
    </xf>
    <xf numFmtId="0" fontId="0" fillId="0" borderId="7" xfId="0" applyNumberFormat="1" applyFont="1" applyBorder="1" applyAlignment="1" applyProtection="1">
      <alignment vertical="center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</cellXfs>
  <cellStyles count="19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GridLines="0" tabSelected="1" zoomScaleNormal="100" workbookViewId="0">
      <selection activeCell="G9" sqref="G9"/>
    </sheetView>
  </sheetViews>
  <sheetFormatPr baseColWidth="10" defaultRowHeight="11.25" x14ac:dyDescent="0.2"/>
  <cols>
    <col min="1" max="1" width="26.1640625" style="4" customWidth="1"/>
    <col min="2" max="2" width="26.33203125" style="4" bestFit="1" customWidth="1"/>
    <col min="3" max="3" width="35.33203125" style="4" bestFit="1" customWidth="1"/>
    <col min="4" max="5" width="15.5" style="4" bestFit="1" customWidth="1"/>
    <col min="6" max="6" width="16.5" style="4" bestFit="1" customWidth="1"/>
    <col min="7" max="7" width="16.6640625" style="4" bestFit="1" customWidth="1"/>
    <col min="8" max="10" width="13.33203125" style="4" customWidth="1"/>
    <col min="11" max="14" width="11.83203125" style="4" customWidth="1"/>
    <col min="15" max="16384" width="12" style="4"/>
  </cols>
  <sheetData>
    <row r="1" spans="1:14" s="1" customFormat="1" ht="35.1" customHeight="1" x14ac:dyDescent="0.2">
      <c r="A1" s="31" t="s">
        <v>59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1" customFormat="1" ht="12.75" customHeight="1" x14ac:dyDescent="0.2">
      <c r="A2" s="12"/>
      <c r="B2" s="12"/>
      <c r="C2" s="12"/>
      <c r="D2" s="12"/>
      <c r="E2" s="13"/>
      <c r="F2" s="14" t="s">
        <v>2</v>
      </c>
      <c r="G2" s="15"/>
      <c r="H2" s="13"/>
      <c r="I2" s="14" t="s">
        <v>8</v>
      </c>
      <c r="J2" s="15"/>
      <c r="K2" s="16" t="s">
        <v>15</v>
      </c>
      <c r="L2" s="15"/>
      <c r="M2" s="17" t="s">
        <v>14</v>
      </c>
      <c r="N2" s="18"/>
    </row>
    <row r="3" spans="1:14" s="1" customFormat="1" ht="21.95" customHeight="1" x14ac:dyDescent="0.2">
      <c r="A3" s="19" t="s">
        <v>16</v>
      </c>
      <c r="B3" s="19" t="s">
        <v>0</v>
      </c>
      <c r="C3" s="19" t="s">
        <v>5</v>
      </c>
      <c r="D3" s="19" t="s">
        <v>1</v>
      </c>
      <c r="E3" s="20" t="s">
        <v>3</v>
      </c>
      <c r="F3" s="20" t="s">
        <v>4</v>
      </c>
      <c r="G3" s="20" t="s">
        <v>6</v>
      </c>
      <c r="H3" s="20" t="s">
        <v>9</v>
      </c>
      <c r="I3" s="20" t="s">
        <v>4</v>
      </c>
      <c r="J3" s="20" t="s">
        <v>7</v>
      </c>
      <c r="K3" s="21" t="s">
        <v>10</v>
      </c>
      <c r="L3" s="21" t="s">
        <v>11</v>
      </c>
      <c r="M3" s="22" t="s">
        <v>12</v>
      </c>
      <c r="N3" s="22" t="s">
        <v>13</v>
      </c>
    </row>
    <row r="5" spans="1:14" ht="78.75" x14ac:dyDescent="0.2">
      <c r="A5" s="24" t="s">
        <v>42</v>
      </c>
      <c r="B5" s="25" t="s">
        <v>43</v>
      </c>
      <c r="C5" s="25" t="s">
        <v>44</v>
      </c>
      <c r="D5" s="26" t="s">
        <v>40</v>
      </c>
      <c r="E5" s="27">
        <v>227555.5</v>
      </c>
      <c r="F5" s="27">
        <v>0</v>
      </c>
      <c r="G5" s="27">
        <v>105128.6</v>
      </c>
      <c r="H5" s="28">
        <v>1</v>
      </c>
      <c r="I5" s="28">
        <v>0</v>
      </c>
      <c r="J5" s="28">
        <v>1</v>
      </c>
      <c r="K5" s="29">
        <f t="shared" ref="K5:K10" si="0">G5/E5</f>
        <v>0.46199103075952902</v>
      </c>
      <c r="L5" s="30">
        <v>0</v>
      </c>
      <c r="M5" s="29">
        <f t="shared" ref="M5:M10" si="1">K5</f>
        <v>0.46199103075952902</v>
      </c>
      <c r="N5" s="30">
        <v>0</v>
      </c>
    </row>
    <row r="6" spans="1:14" ht="56.25" x14ac:dyDescent="0.2">
      <c r="A6" s="24" t="s">
        <v>45</v>
      </c>
      <c r="B6" s="25" t="s">
        <v>46</v>
      </c>
      <c r="C6" s="25" t="s">
        <v>41</v>
      </c>
      <c r="D6" s="26" t="s">
        <v>40</v>
      </c>
      <c r="E6" s="27">
        <v>194027.03</v>
      </c>
      <c r="F6" s="27">
        <v>0</v>
      </c>
      <c r="G6" s="27">
        <v>147608.35999999999</v>
      </c>
      <c r="H6" s="28">
        <v>1</v>
      </c>
      <c r="I6" s="28">
        <v>0</v>
      </c>
      <c r="J6" s="28">
        <v>1</v>
      </c>
      <c r="K6" s="29">
        <f t="shared" si="0"/>
        <v>0.76076183818306131</v>
      </c>
      <c r="L6" s="30">
        <v>0</v>
      </c>
      <c r="M6" s="29">
        <f t="shared" si="1"/>
        <v>0.76076183818306131</v>
      </c>
      <c r="N6" s="30">
        <v>0</v>
      </c>
    </row>
    <row r="7" spans="1:14" ht="33.75" x14ac:dyDescent="0.2">
      <c r="A7" s="24" t="s">
        <v>48</v>
      </c>
      <c r="B7" s="25" t="s">
        <v>49</v>
      </c>
      <c r="C7" s="25" t="s">
        <v>50</v>
      </c>
      <c r="D7" s="26" t="s">
        <v>51</v>
      </c>
      <c r="E7" s="27">
        <v>1844400</v>
      </c>
      <c r="F7" s="27">
        <v>0</v>
      </c>
      <c r="G7" s="27">
        <v>1475520</v>
      </c>
      <c r="H7" s="28">
        <v>1</v>
      </c>
      <c r="I7" s="28">
        <v>0</v>
      </c>
      <c r="J7" s="28">
        <v>1</v>
      </c>
      <c r="K7" s="29">
        <f t="shared" si="0"/>
        <v>0.8</v>
      </c>
      <c r="L7" s="30">
        <v>0</v>
      </c>
      <c r="M7" s="29">
        <f t="shared" si="1"/>
        <v>0.8</v>
      </c>
      <c r="N7" s="30">
        <v>0</v>
      </c>
    </row>
    <row r="8" spans="1:14" ht="67.5" x14ac:dyDescent="0.2">
      <c r="A8" s="24" t="s">
        <v>52</v>
      </c>
      <c r="B8" s="25" t="s">
        <v>53</v>
      </c>
      <c r="C8" s="25" t="s">
        <v>47</v>
      </c>
      <c r="D8" s="26" t="s">
        <v>40</v>
      </c>
      <c r="E8" s="27">
        <v>1744574.48</v>
      </c>
      <c r="F8" s="27">
        <v>0</v>
      </c>
      <c r="G8" s="27">
        <v>1655583.59</v>
      </c>
      <c r="H8" s="28">
        <v>1</v>
      </c>
      <c r="I8" s="28">
        <v>0</v>
      </c>
      <c r="J8" s="28">
        <v>1</v>
      </c>
      <c r="K8" s="29">
        <f t="shared" si="0"/>
        <v>0.94898991644082753</v>
      </c>
      <c r="L8" s="30">
        <v>0</v>
      </c>
      <c r="M8" s="29">
        <f t="shared" si="1"/>
        <v>0.94898991644082753</v>
      </c>
      <c r="N8" s="30">
        <v>0</v>
      </c>
    </row>
    <row r="9" spans="1:14" ht="67.5" x14ac:dyDescent="0.2">
      <c r="A9" s="24" t="s">
        <v>54</v>
      </c>
      <c r="B9" s="25" t="s">
        <v>55</v>
      </c>
      <c r="C9" s="25" t="s">
        <v>56</v>
      </c>
      <c r="D9" s="26" t="s">
        <v>40</v>
      </c>
      <c r="E9" s="27">
        <v>3216040.61</v>
      </c>
      <c r="F9" s="27">
        <v>0</v>
      </c>
      <c r="G9" s="27">
        <v>2482925.7000000002</v>
      </c>
      <c r="H9" s="28">
        <v>1</v>
      </c>
      <c r="I9" s="28">
        <v>0</v>
      </c>
      <c r="J9" s="28">
        <v>1</v>
      </c>
      <c r="K9" s="29">
        <f t="shared" si="0"/>
        <v>0.77204426221471134</v>
      </c>
      <c r="L9" s="30">
        <v>0</v>
      </c>
      <c r="M9" s="29">
        <f t="shared" si="1"/>
        <v>0.77204426221471134</v>
      </c>
      <c r="N9" s="30">
        <v>0</v>
      </c>
    </row>
    <row r="10" spans="1:14" ht="56.25" x14ac:dyDescent="0.2">
      <c r="A10" s="24" t="s">
        <v>57</v>
      </c>
      <c r="B10" s="25" t="s">
        <v>58</v>
      </c>
      <c r="C10" s="25" t="s">
        <v>84</v>
      </c>
      <c r="D10" s="26" t="s">
        <v>40</v>
      </c>
      <c r="E10" s="27">
        <v>2268808.42</v>
      </c>
      <c r="F10" s="27">
        <v>193000</v>
      </c>
      <c r="G10" s="27">
        <v>2462135.34</v>
      </c>
      <c r="H10" s="28">
        <v>1</v>
      </c>
      <c r="I10" s="28">
        <v>0</v>
      </c>
      <c r="J10" s="28">
        <v>1</v>
      </c>
      <c r="K10" s="29">
        <f t="shared" si="0"/>
        <v>1.0852107733274368</v>
      </c>
      <c r="L10" s="30">
        <v>0</v>
      </c>
      <c r="M10" s="29">
        <f t="shared" si="1"/>
        <v>1.0852107733274368</v>
      </c>
      <c r="N10" s="30">
        <v>0</v>
      </c>
    </row>
    <row r="11" spans="1:14" ht="45" x14ac:dyDescent="0.2">
      <c r="A11" s="24" t="s">
        <v>72</v>
      </c>
      <c r="B11" s="25" t="s">
        <v>60</v>
      </c>
      <c r="C11" s="25" t="s">
        <v>85</v>
      </c>
      <c r="D11" s="26" t="s">
        <v>40</v>
      </c>
      <c r="E11" s="27">
        <v>380735.2</v>
      </c>
      <c r="F11" s="27">
        <v>0</v>
      </c>
      <c r="G11" s="27">
        <v>114220.56</v>
      </c>
      <c r="H11" s="28">
        <v>1</v>
      </c>
      <c r="I11" s="28">
        <v>0</v>
      </c>
      <c r="J11" s="28">
        <v>1</v>
      </c>
      <c r="K11" s="29">
        <f t="shared" ref="K11:K23" si="2">G11/E11</f>
        <v>0.3</v>
      </c>
      <c r="L11" s="30">
        <v>0</v>
      </c>
      <c r="M11" s="29">
        <f t="shared" ref="M11:M23" si="3">K11</f>
        <v>0.3</v>
      </c>
      <c r="N11" s="30">
        <v>0</v>
      </c>
    </row>
    <row r="12" spans="1:14" ht="33.75" x14ac:dyDescent="0.2">
      <c r="A12" s="24" t="s">
        <v>73</v>
      </c>
      <c r="B12" s="25" t="s">
        <v>61</v>
      </c>
      <c r="C12" s="25" t="s">
        <v>86</v>
      </c>
      <c r="D12" s="26" t="s">
        <v>40</v>
      </c>
      <c r="E12" s="27">
        <v>418237.97</v>
      </c>
      <c r="F12" s="27">
        <v>0</v>
      </c>
      <c r="G12" s="27">
        <v>386692.73</v>
      </c>
      <c r="H12" s="28">
        <v>1</v>
      </c>
      <c r="I12" s="28">
        <v>0</v>
      </c>
      <c r="J12" s="28">
        <v>1</v>
      </c>
      <c r="K12" s="29">
        <f t="shared" si="2"/>
        <v>0.92457585809341991</v>
      </c>
      <c r="L12" s="30">
        <v>0</v>
      </c>
      <c r="M12" s="29">
        <f t="shared" si="3"/>
        <v>0.92457585809341991</v>
      </c>
      <c r="N12" s="30">
        <v>0</v>
      </c>
    </row>
    <row r="13" spans="1:14" ht="56.25" x14ac:dyDescent="0.2">
      <c r="A13" s="24" t="s">
        <v>74</v>
      </c>
      <c r="B13" s="25" t="s">
        <v>62</v>
      </c>
      <c r="C13" s="25" t="s">
        <v>87</v>
      </c>
      <c r="D13" s="26" t="s">
        <v>40</v>
      </c>
      <c r="E13" s="27">
        <v>281634.28999999998</v>
      </c>
      <c r="F13" s="27">
        <v>0</v>
      </c>
      <c r="G13" s="27">
        <v>89081.23</v>
      </c>
      <c r="H13" s="28">
        <v>1</v>
      </c>
      <c r="I13" s="28">
        <v>0</v>
      </c>
      <c r="J13" s="28">
        <v>1</v>
      </c>
      <c r="K13" s="29">
        <f t="shared" si="2"/>
        <v>0.31630107967321736</v>
      </c>
      <c r="L13" s="30">
        <v>0</v>
      </c>
      <c r="M13" s="29">
        <f t="shared" si="3"/>
        <v>0.31630107967321736</v>
      </c>
      <c r="N13" s="30">
        <v>0</v>
      </c>
    </row>
    <row r="14" spans="1:14" ht="33.75" x14ac:dyDescent="0.2">
      <c r="A14" s="24" t="s">
        <v>75</v>
      </c>
      <c r="B14" s="25" t="s">
        <v>63</v>
      </c>
      <c r="C14" s="25" t="s">
        <v>84</v>
      </c>
      <c r="D14" s="26" t="s">
        <v>40</v>
      </c>
      <c r="E14" s="27">
        <v>2449185.21</v>
      </c>
      <c r="F14" s="27">
        <v>0</v>
      </c>
      <c r="G14" s="27">
        <v>734755.56</v>
      </c>
      <c r="H14" s="28">
        <v>1</v>
      </c>
      <c r="I14" s="28">
        <v>0</v>
      </c>
      <c r="J14" s="28">
        <v>1</v>
      </c>
      <c r="K14" s="29">
        <f t="shared" si="2"/>
        <v>0.29999999877510286</v>
      </c>
      <c r="L14" s="30">
        <v>0</v>
      </c>
      <c r="M14" s="29">
        <f t="shared" si="3"/>
        <v>0.29999999877510286</v>
      </c>
      <c r="N14" s="30">
        <v>0</v>
      </c>
    </row>
    <row r="15" spans="1:14" ht="33.75" x14ac:dyDescent="0.2">
      <c r="A15" s="24"/>
      <c r="B15" s="25" t="s">
        <v>63</v>
      </c>
      <c r="C15" s="25" t="s">
        <v>84</v>
      </c>
      <c r="D15" s="26" t="s">
        <v>40</v>
      </c>
      <c r="E15" s="27">
        <v>1679653.36</v>
      </c>
      <c r="F15" s="27">
        <v>0</v>
      </c>
      <c r="G15" s="27">
        <v>262338.32</v>
      </c>
      <c r="H15" s="28">
        <v>1</v>
      </c>
      <c r="I15" s="28">
        <v>0</v>
      </c>
      <c r="J15" s="28">
        <v>1</v>
      </c>
      <c r="K15" s="29">
        <f t="shared" si="2"/>
        <v>0.15618598828034375</v>
      </c>
      <c r="L15" s="30">
        <v>0</v>
      </c>
      <c r="M15" s="29">
        <f t="shared" si="3"/>
        <v>0.15618598828034375</v>
      </c>
      <c r="N15" s="30">
        <v>0</v>
      </c>
    </row>
    <row r="16" spans="1:14" ht="45" x14ac:dyDescent="0.2">
      <c r="A16" s="24" t="s">
        <v>76</v>
      </c>
      <c r="B16" s="25" t="s">
        <v>64</v>
      </c>
      <c r="C16" s="25" t="s">
        <v>88</v>
      </c>
      <c r="D16" s="26" t="s">
        <v>40</v>
      </c>
      <c r="E16" s="27">
        <v>715206.15</v>
      </c>
      <c r="F16" s="27">
        <v>0</v>
      </c>
      <c r="G16" s="27">
        <v>634383.23</v>
      </c>
      <c r="H16" s="28">
        <v>1</v>
      </c>
      <c r="I16" s="28">
        <v>0</v>
      </c>
      <c r="J16" s="28">
        <v>1</v>
      </c>
      <c r="K16" s="29">
        <f t="shared" si="2"/>
        <v>0.88699353326310182</v>
      </c>
      <c r="L16" s="30">
        <v>0</v>
      </c>
      <c r="M16" s="29">
        <f t="shared" si="3"/>
        <v>0.88699353326310182</v>
      </c>
      <c r="N16" s="30">
        <v>0</v>
      </c>
    </row>
    <row r="17" spans="1:14" ht="90" x14ac:dyDescent="0.2">
      <c r="A17" s="24" t="s">
        <v>77</v>
      </c>
      <c r="B17" s="25" t="s">
        <v>65</v>
      </c>
      <c r="C17" s="25" t="s">
        <v>89</v>
      </c>
      <c r="D17" s="26" t="s">
        <v>40</v>
      </c>
      <c r="E17" s="27">
        <v>1679653.36</v>
      </c>
      <c r="F17" s="27">
        <v>0</v>
      </c>
      <c r="G17" s="27">
        <v>262338.32</v>
      </c>
      <c r="H17" s="28">
        <v>1</v>
      </c>
      <c r="I17" s="28">
        <v>0</v>
      </c>
      <c r="J17" s="28">
        <v>1</v>
      </c>
      <c r="K17" s="29">
        <f t="shared" si="2"/>
        <v>0.15618598828034375</v>
      </c>
      <c r="L17" s="30">
        <v>0</v>
      </c>
      <c r="M17" s="29">
        <f t="shared" si="3"/>
        <v>0.15618598828034375</v>
      </c>
      <c r="N17" s="30">
        <v>0</v>
      </c>
    </row>
    <row r="18" spans="1:14" ht="56.25" x14ac:dyDescent="0.2">
      <c r="A18" s="24" t="s">
        <v>78</v>
      </c>
      <c r="B18" s="25" t="s">
        <v>66</v>
      </c>
      <c r="C18" s="25" t="s">
        <v>90</v>
      </c>
      <c r="D18" s="26" t="s">
        <v>40</v>
      </c>
      <c r="E18" s="27">
        <v>1733040</v>
      </c>
      <c r="F18" s="27">
        <v>0</v>
      </c>
      <c r="G18" s="27">
        <v>1733040</v>
      </c>
      <c r="H18" s="28">
        <v>1</v>
      </c>
      <c r="I18" s="28">
        <v>0</v>
      </c>
      <c r="J18" s="28">
        <v>1</v>
      </c>
      <c r="K18" s="29">
        <f t="shared" si="2"/>
        <v>1</v>
      </c>
      <c r="L18" s="30">
        <v>0</v>
      </c>
      <c r="M18" s="29">
        <f t="shared" si="3"/>
        <v>1</v>
      </c>
      <c r="N18" s="30">
        <v>0</v>
      </c>
    </row>
    <row r="19" spans="1:14" ht="33.75" x14ac:dyDescent="0.2">
      <c r="A19" s="24" t="s">
        <v>79</v>
      </c>
      <c r="B19" s="25" t="s">
        <v>67</v>
      </c>
      <c r="C19" s="25" t="s">
        <v>84</v>
      </c>
      <c r="D19" s="26" t="s">
        <v>40</v>
      </c>
      <c r="E19" s="27">
        <v>2471616.37</v>
      </c>
      <c r="F19" s="27">
        <v>0</v>
      </c>
      <c r="G19" s="27">
        <v>1284438.5</v>
      </c>
      <c r="H19" s="28">
        <v>1</v>
      </c>
      <c r="I19" s="28">
        <v>0</v>
      </c>
      <c r="J19" s="28">
        <v>1</v>
      </c>
      <c r="K19" s="29">
        <f t="shared" si="2"/>
        <v>0.51967551096936615</v>
      </c>
      <c r="L19" s="30">
        <v>0</v>
      </c>
      <c r="M19" s="29">
        <f t="shared" si="3"/>
        <v>0.51967551096936615</v>
      </c>
      <c r="N19" s="30">
        <v>0</v>
      </c>
    </row>
    <row r="20" spans="1:14" ht="67.5" x14ac:dyDescent="0.2">
      <c r="A20" s="24" t="s">
        <v>80</v>
      </c>
      <c r="B20" s="25" t="s">
        <v>68</v>
      </c>
      <c r="C20" s="25" t="s">
        <v>91</v>
      </c>
      <c r="D20" s="26" t="s">
        <v>40</v>
      </c>
      <c r="E20" s="27">
        <v>2448550.63</v>
      </c>
      <c r="F20" s="27">
        <v>0</v>
      </c>
      <c r="G20" s="27">
        <v>2333113.29</v>
      </c>
      <c r="H20" s="28">
        <v>1</v>
      </c>
      <c r="I20" s="28">
        <v>0</v>
      </c>
      <c r="J20" s="28">
        <v>1</v>
      </c>
      <c r="K20" s="29">
        <f t="shared" si="2"/>
        <v>0.95285482824588363</v>
      </c>
      <c r="L20" s="30">
        <v>0</v>
      </c>
      <c r="M20" s="29">
        <f t="shared" si="3"/>
        <v>0.95285482824588363</v>
      </c>
      <c r="N20" s="30">
        <v>0</v>
      </c>
    </row>
    <row r="21" spans="1:14" ht="112.5" x14ac:dyDescent="0.2">
      <c r="A21" s="24" t="s">
        <v>81</v>
      </c>
      <c r="B21" s="25" t="s">
        <v>69</v>
      </c>
      <c r="C21" s="25" t="s">
        <v>93</v>
      </c>
      <c r="D21" s="26" t="s">
        <v>40</v>
      </c>
      <c r="E21" s="27">
        <v>1092582.54</v>
      </c>
      <c r="F21" s="27">
        <v>0</v>
      </c>
      <c r="G21" s="27">
        <v>588638.35000000009</v>
      </c>
      <c r="H21" s="28">
        <v>1</v>
      </c>
      <c r="I21" s="28">
        <v>0</v>
      </c>
      <c r="J21" s="28">
        <v>1</v>
      </c>
      <c r="K21" s="29">
        <f t="shared" si="2"/>
        <v>0.53875870101310619</v>
      </c>
      <c r="L21" s="30">
        <v>0</v>
      </c>
      <c r="M21" s="29">
        <f t="shared" si="3"/>
        <v>0.53875870101310619</v>
      </c>
      <c r="N21" s="30">
        <v>0</v>
      </c>
    </row>
    <row r="22" spans="1:14" ht="56.25" x14ac:dyDescent="0.2">
      <c r="A22" s="24" t="s">
        <v>82</v>
      </c>
      <c r="B22" s="25" t="s">
        <v>70</v>
      </c>
      <c r="C22" s="25" t="s">
        <v>92</v>
      </c>
      <c r="D22" s="26" t="s">
        <v>40</v>
      </c>
      <c r="E22" s="27">
        <v>127600</v>
      </c>
      <c r="F22" s="27">
        <v>0</v>
      </c>
      <c r="G22" s="27">
        <v>127600</v>
      </c>
      <c r="H22" s="28">
        <v>1</v>
      </c>
      <c r="I22" s="28">
        <v>0</v>
      </c>
      <c r="J22" s="28">
        <v>1</v>
      </c>
      <c r="K22" s="29">
        <f t="shared" si="2"/>
        <v>1</v>
      </c>
      <c r="L22" s="30">
        <v>0</v>
      </c>
      <c r="M22" s="29">
        <f t="shared" si="3"/>
        <v>1</v>
      </c>
      <c r="N22" s="30">
        <v>0</v>
      </c>
    </row>
    <row r="23" spans="1:14" ht="33.75" x14ac:dyDescent="0.2">
      <c r="A23" s="24" t="s">
        <v>83</v>
      </c>
      <c r="B23" s="25" t="s">
        <v>71</v>
      </c>
      <c r="C23" s="25" t="s">
        <v>94</v>
      </c>
      <c r="D23" s="26" t="s">
        <v>40</v>
      </c>
      <c r="E23" s="27">
        <v>1739547.48</v>
      </c>
      <c r="F23" s="27">
        <v>0</v>
      </c>
      <c r="G23" s="27">
        <v>521864.25</v>
      </c>
      <c r="H23" s="28">
        <v>1</v>
      </c>
      <c r="I23" s="28">
        <v>0</v>
      </c>
      <c r="J23" s="28">
        <v>1</v>
      </c>
      <c r="K23" s="29">
        <f t="shared" si="2"/>
        <v>0.30000000344917288</v>
      </c>
      <c r="L23" s="30">
        <v>0</v>
      </c>
      <c r="M23" s="29">
        <f t="shared" si="3"/>
        <v>0.30000000344917288</v>
      </c>
      <c r="N23" s="30">
        <v>0</v>
      </c>
    </row>
    <row r="36" spans="1:1" x14ac:dyDescent="0.2">
      <c r="A36" s="11"/>
    </row>
  </sheetData>
  <sheetProtection algorithmName="SHA-512" hashValue="z8qVoeF3u4ePpfsZRCUAp9/5Sk/5/4IJSeYazrze4NSoOxn2xxosqIwQUp8V9sqRTA2C8WxzEuyjLbmoHzJ6TA==" saltValue="iAON6ZCoFxZKhzfAFIogjw==" spinCount="100000" sheet="1" objects="1" scenarios="1" formatCells="0" formatColumns="0" formatRows="0" insertRows="0" deleteRows="0" autoFilter="0"/>
  <autoFilter ref="A3:N35"/>
  <mergeCells count="1">
    <mergeCell ref="A1:N1"/>
  </mergeCells>
  <dataValidations disablePrompts="1" count="1">
    <dataValidation allowBlank="1" showErrorMessage="1" prompt="Clave asignada al programa/proyecto" sqref="A2:A3"/>
  </dataValidations>
  <pageMargins left="0.7" right="0.7" top="0.75" bottom="0.75" header="0.3" footer="0.3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zoomScale="120" zoomScaleNormal="120" zoomScaleSheetLayoutView="100" workbookViewId="0">
      <pane ySplit="1" topLeftCell="A13" activePane="bottomLeft" state="frozen"/>
      <selection pane="bottomLeft" activeCell="A21" sqref="A21"/>
    </sheetView>
  </sheetViews>
  <sheetFormatPr baseColWidth="10" defaultRowHeight="11.25" x14ac:dyDescent="0.2"/>
  <cols>
    <col min="1" max="1" width="135.83203125" style="5" customWidth="1"/>
    <col min="2" max="16384" width="12" style="5"/>
  </cols>
  <sheetData>
    <row r="1" spans="1:1" x14ac:dyDescent="0.2">
      <c r="A1" s="2" t="s">
        <v>17</v>
      </c>
    </row>
    <row r="2" spans="1:1" ht="11.25" customHeight="1" x14ac:dyDescent="0.2">
      <c r="A2" s="7" t="s">
        <v>24</v>
      </c>
    </row>
    <row r="3" spans="1:1" ht="11.25" customHeight="1" x14ac:dyDescent="0.2">
      <c r="A3" s="7" t="s">
        <v>25</v>
      </c>
    </row>
    <row r="4" spans="1:1" ht="11.25" customHeight="1" x14ac:dyDescent="0.2">
      <c r="A4" s="7" t="s">
        <v>26</v>
      </c>
    </row>
    <row r="5" spans="1:1" ht="11.25" customHeight="1" x14ac:dyDescent="0.2">
      <c r="A5" s="6" t="s">
        <v>20</v>
      </c>
    </row>
    <row r="6" spans="1:1" ht="11.25" customHeight="1" x14ac:dyDescent="0.2">
      <c r="A6" s="7" t="s">
        <v>33</v>
      </c>
    </row>
    <row r="7" spans="1:1" x14ac:dyDescent="0.2">
      <c r="A7" s="6" t="s">
        <v>21</v>
      </c>
    </row>
    <row r="8" spans="1:1" ht="22.5" x14ac:dyDescent="0.2">
      <c r="A8" s="6" t="s">
        <v>22</v>
      </c>
    </row>
    <row r="9" spans="1:1" ht="22.5" x14ac:dyDescent="0.2">
      <c r="A9" s="6" t="s">
        <v>23</v>
      </c>
    </row>
    <row r="10" spans="1:1" x14ac:dyDescent="0.2">
      <c r="A10" s="7" t="s">
        <v>27</v>
      </c>
    </row>
    <row r="11" spans="1:1" ht="22.5" x14ac:dyDescent="0.2">
      <c r="A11" s="7" t="s">
        <v>28</v>
      </c>
    </row>
    <row r="12" spans="1:1" ht="22.5" x14ac:dyDescent="0.2">
      <c r="A12" s="7" t="s">
        <v>29</v>
      </c>
    </row>
    <row r="13" spans="1:1" x14ac:dyDescent="0.2">
      <c r="A13" s="7" t="s">
        <v>30</v>
      </c>
    </row>
    <row r="14" spans="1:1" ht="22.5" x14ac:dyDescent="0.2">
      <c r="A14" s="7" t="s">
        <v>31</v>
      </c>
    </row>
    <row r="15" spans="1:1" x14ac:dyDescent="0.2">
      <c r="A15" s="8" t="s">
        <v>32</v>
      </c>
    </row>
    <row r="16" spans="1:1" ht="11.25" customHeight="1" x14ac:dyDescent="0.2">
      <c r="A16" s="6"/>
    </row>
    <row r="17" spans="1:1" x14ac:dyDescent="0.2">
      <c r="A17" s="3" t="s">
        <v>18</v>
      </c>
    </row>
    <row r="18" spans="1:1" x14ac:dyDescent="0.2">
      <c r="A18" s="6" t="s">
        <v>19</v>
      </c>
    </row>
    <row r="20" spans="1:1" x14ac:dyDescent="0.2">
      <c r="A20" s="10" t="s">
        <v>34</v>
      </c>
    </row>
    <row r="21" spans="1:1" ht="33.75" x14ac:dyDescent="0.2">
      <c r="A21" s="9" t="s">
        <v>35</v>
      </c>
    </row>
    <row r="23" spans="1:1" ht="38.25" customHeight="1" x14ac:dyDescent="0.2">
      <c r="A23" s="9" t="s">
        <v>36</v>
      </c>
    </row>
    <row r="25" spans="1:1" ht="24" x14ac:dyDescent="0.2">
      <c r="A25" s="23" t="s">
        <v>39</v>
      </c>
    </row>
    <row r="26" spans="1:1" x14ac:dyDescent="0.2">
      <c r="A26" s="5" t="s">
        <v>37</v>
      </c>
    </row>
    <row r="27" spans="1:1" ht="14.25" x14ac:dyDescent="0.2">
      <c r="A27" s="5" t="s">
        <v>38</v>
      </c>
    </row>
  </sheetData>
  <sheetProtection algorithmName="SHA-512" hashValue="cjzqfOE7//0r3ux7qB8e/YKp09XfxWbjpqSyyfaIdbEcIDj1ZFp48KPHDBxeVmt51Jt7Zjym+1ER/NgEzOQ8JA==" saltValue="rD5ePe4h5UfPvXEOrS7GU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BBEB07-AD9F-49D1-8E66-13A4323425EB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PPI</vt:lpstr>
      <vt:lpstr>Instructivo_PPI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2017-03-30T22:21:48Z</cp:lastPrinted>
  <dcterms:created xsi:type="dcterms:W3CDTF">2014-10-22T05:35:08Z</dcterms:created>
  <dcterms:modified xsi:type="dcterms:W3CDTF">2018-04-29T18:14:04Z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