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4TO TRIMESTRE\"/>
    </mc:Choice>
  </mc:AlternateContent>
  <bookViews>
    <workbookView xWindow="0" yWindow="0" windowWidth="11490" windowHeight="5130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E37" i="1" l="1"/>
  <c r="F37" i="1"/>
  <c r="B60" i="1"/>
  <c r="F60" i="1"/>
  <c r="E60" i="1"/>
  <c r="C60" i="1"/>
  <c r="C37" i="1"/>
  <c r="B37" i="1"/>
  <c r="D37" i="1"/>
  <c r="D60" i="1"/>
  <c r="F65" i="1" l="1"/>
  <c r="B65" i="1"/>
  <c r="E65" i="1"/>
  <c r="C65" i="1"/>
  <c r="G38" i="1"/>
  <c r="D65" i="1"/>
</calcChain>
</file>

<file path=xl/sharedStrings.xml><?xml version="1.0" encoding="utf-8"?>
<sst xmlns="http://schemas.openxmlformats.org/spreadsheetml/2006/main" count="72" uniqueCount="72">
  <si>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</si>
  <si>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</si>
  <si>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</si>
  <si>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</si>
  <si>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</si>
  <si>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</si>
  <si>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</si>
  <si>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</si>
  <si>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</si>
  <si>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</si>
  <si>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</si>
  <si>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</si>
  <si>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</si>
  <si>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</si>
  <si>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</si>
  <si>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</si>
  <si>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</si>
  <si>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</si>
  <si>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</si>
  <si>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</si>
  <si>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</si>
  <si>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</si>
  <si>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</si>
  <si>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</si>
  <si>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</si>
  <si>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</si>
  <si>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</si>
  <si>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</si>
  <si>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</si>
  <si>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</si>
  <si>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</si>
  <si>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</si>
  <si>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</si>
  <si>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</si>
  <si>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</si>
  <si>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</si>
  <si>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</si>
  <si>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</si>
  <si>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</si>
  <si>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</si>
  <si>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</si>
  <si>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</si>
  <si>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</si>
  <si>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</si>
  <si>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</si>
  <si>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</si>
  <si>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</si>
  <si>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</si>
  <si>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</si>
  <si>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</si>
  <si>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</si>
  <si>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</si>
  <si>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</si>
  <si>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</si>
  <si>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</si>
  <si>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</si>
  <si>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</si>
  <si>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</si>
  <si>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</si>
  <si>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</si>
  <si>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</si>
  <si>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</si>
  <si>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</si>
  <si>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</si>
  <si>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</si>
  <si>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</si>
  <si>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</si>
  <si>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</si>
  <si>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</si>
  <si>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</si>
  <si>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</si>
  <si>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SISTEMA DE AGUA POTABLE Y ALCANTARILLADO SAN MIGUEL DE ALLENDE, GTO. 
Estado Analítico de Ingresos Detallado - LDF
al 31 de Diciembre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</si>
</sst>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164" formatCode="#,##0.00_ ;\-#,##0.00\ 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_-[$€-2]* #,##0.00_-;\-[$€-2]* #,##0.00_-;_-[$€-2]* &quot;-&quot;??_-"/>
    <numFmt numFmtId="170" formatCode="General_)"/>
  </numFmts>
  <fonts count="10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Times New Roman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9">
    <xf numFmtId="0" fontId="0" fillId="0" borderId="0"/>
    <xf numFmtId="0" fontId="3" fillId="0" borderId="0"/>
    <xf numFmtId="44" fontId="7" fillId="0" borderId="0" applyFont="0" applyFill="0" applyBorder="0" applyAlignment="0" applyProtection="0"/>
    <xf numFmtId="170" fontId="8" fillId="0" borderId="0"/>
    <xf numFmtId="169" fontId="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1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2" fillId="2" borderId="0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/>
    </xf>
    <xf numFmtId="4" fontId="3" fillId="0" borderId="4" xfId="0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2"/>
    </xf>
    <xf numFmtId="4" fontId="5" fillId="0" borderId="6" xfId="0" applyNumberFormat="1" applyFont="1" applyBorder="1" applyAlignment="1">
      <alignment vertical="center"/>
    </xf>
    <xf numFmtId="4" fontId="3" fillId="3" borderId="6" xfId="0" applyNumberFormat="1" applyFont="1" applyFill="1" applyBorder="1" applyAlignment="1">
      <alignment vertical="center"/>
    </xf>
    <xf numFmtId="0" fontId="3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justify" vertical="center"/>
    </xf>
    <xf numFmtId="4" fontId="3" fillId="0" borderId="5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4" fillId="0" borderId="0" xfId="1" applyFont="1"/>
    <xf numFmtId="4" fontId="5" fillId="4" borderId="6" xfId="0" applyNumberFormat="1" applyFont="1" applyFill="1" applyBorder="1" applyAlignment="1">
      <alignment vertical="center"/>
    </xf>
    <xf numFmtId="0" fontId="6" fillId="0" borderId="0" xfId="0" applyFont="1"/>
    <xf numFmtId="164" fontId="6" fillId="0" borderId="0" xfId="2" applyNumberFormat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3" fillId="0" borderId="6" xfId="0" applyNumberFormat="1" applyFont="1" applyBorder="1" applyAlignment="1">
      <alignment vertical="center"/>
    </xf>
    <xf numFmtId="4" fontId="3" fillId="0" borderId="0" xfId="35" applyNumberFormat="1" applyFont="1" applyFill="1" applyBorder="1" applyAlignment="1" applyProtection="1">
      <alignment vertical="top"/>
      <protection locked="0"/>
    </xf>
    <xf numFmtId="4" fontId="3" fillId="0" borderId="0" xfId="35" applyNumberFormat="1" applyFont="1" applyFill="1" applyBorder="1" applyAlignment="1" applyProtection="1">
      <alignment vertical="top"/>
      <protection locked="0"/>
    </xf>
    <xf numFmtId="4" fontId="3" fillId="0" borderId="0" xfId="35" applyNumberFormat="1" applyFont="1" applyFill="1" applyBorder="1" applyAlignment="1" applyProtection="1">
      <alignment vertical="top"/>
      <protection locked="0"/>
    </xf>
  </cellXfs>
  <cellStyles count="39">
    <cellStyle name="=C:\WINNT\SYSTEM32\COMMAND.COM" xfId="3"/>
    <cellStyle name="Euro" xfId="4"/>
    <cellStyle name="Millares 2" xfId="5"/>
    <cellStyle name="Millares 2 2" xfId="6"/>
    <cellStyle name="Millares 2 2 2" xfId="22"/>
    <cellStyle name="Millares 2 2 3" xfId="31"/>
    <cellStyle name="Millares 2 3" xfId="7"/>
    <cellStyle name="Millares 2 3 2" xfId="23"/>
    <cellStyle name="Millares 2 3 3" xfId="32"/>
    <cellStyle name="Millares 2 4" xfId="21"/>
    <cellStyle name="Millares 2 5" xfId="30"/>
    <cellStyle name="Millares 3" xfId="8"/>
    <cellStyle name="Millares 3 2" xfId="24"/>
    <cellStyle name="Millares 3 3" xfId="33"/>
    <cellStyle name="Moneda" xfId="2" builtinId="4"/>
    <cellStyle name="Moneda 2" xfId="9"/>
    <cellStyle name="Moneda 2 2" xfId="25"/>
    <cellStyle name="Moneda 2 3" xfId="34"/>
    <cellStyle name="Normal" xfId="0" builtinId="0"/>
    <cellStyle name="Normal 2" xfId="1"/>
    <cellStyle name="Normal 2 2" xfId="11"/>
    <cellStyle name="Normal 2 3" xfId="20"/>
    <cellStyle name="Normal 2 3 2" xfId="29"/>
    <cellStyle name="Normal 2 3 3" xfId="38"/>
    <cellStyle name="Normal 2 4" xfId="26"/>
    <cellStyle name="Normal 2 5" xfId="35"/>
    <cellStyle name="Normal 2 6" xfId="10"/>
    <cellStyle name="Normal 3" xfId="12"/>
    <cellStyle name="Normal 4" xfId="13"/>
    <cellStyle name="Normal 4 2" xfId="14"/>
    <cellStyle name="Normal 5" xfId="15"/>
    <cellStyle name="Normal 5 2" xfId="16"/>
    <cellStyle name="Normal 6" xfId="17"/>
    <cellStyle name="Normal 6 2" xfId="18"/>
    <cellStyle name="Normal 6 2 2" xfId="28"/>
    <cellStyle name="Normal 6 2 3" xfId="37"/>
    <cellStyle name="Normal 6 3" xfId="27"/>
    <cellStyle name="Normal 6 4" xfId="36"/>
    <cellStyle name="Porcentual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zoomScale="85" zoomScaleNormal="85" workbookViewId="0">
      <selection activeCell="E65" sqref="E65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6" t="s">
        <v>71</v>
      </c>
      <c r="B1" s="27"/>
      <c r="C1" s="27"/>
      <c r="D1" s="27"/>
      <c r="E1" s="27"/>
      <c r="F1" s="27"/>
      <c r="G1" s="28"/>
    </row>
    <row r="2" spans="1:7" x14ac:dyDescent="0.2">
      <c r="A2" s="2"/>
      <c r="B2" s="29" t="s">
        <v>0</v>
      </c>
      <c r="C2" s="29"/>
      <c r="D2" s="29"/>
      <c r="E2" s="29"/>
      <c r="F2" s="29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>
        <v>0</v>
      </c>
      <c r="C6" s="10">
        <v>0</v>
      </c>
      <c r="D6" s="10">
        <f>B6+C6</f>
        <v>0</v>
      </c>
      <c r="E6" s="10">
        <v>0</v>
      </c>
      <c r="F6" s="10">
        <v>0</v>
      </c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>
        <v>0</v>
      </c>
      <c r="C8" s="10">
        <v>0</v>
      </c>
      <c r="D8" s="10">
        <f t="shared" si="0"/>
        <v>0</v>
      </c>
      <c r="E8" s="10">
        <v>0</v>
      </c>
      <c r="F8" s="10">
        <v>0</v>
      </c>
      <c r="G8" s="10">
        <f t="shared" si="1"/>
        <v>0</v>
      </c>
    </row>
    <row r="9" spans="1:7" x14ac:dyDescent="0.2">
      <c r="A9" s="11" t="s">
        <v>12</v>
      </c>
      <c r="B9" s="10">
        <v>90665317.049999997</v>
      </c>
      <c r="C9" s="10">
        <v>24226231</v>
      </c>
      <c r="D9" s="10">
        <f t="shared" si="0"/>
        <v>114891548.05</v>
      </c>
      <c r="E9" s="30">
        <v>109152687.77</v>
      </c>
      <c r="F9" s="30">
        <v>109152687.77</v>
      </c>
      <c r="G9" s="10">
        <f>F9-B9</f>
        <v>18487370.719999999</v>
      </c>
    </row>
    <row r="10" spans="1:7" x14ac:dyDescent="0.2">
      <c r="A10" s="11" t="s">
        <v>13</v>
      </c>
      <c r="B10" s="10">
        <v>255000</v>
      </c>
      <c r="C10" s="10">
        <v>0</v>
      </c>
      <c r="D10" s="10">
        <f t="shared" si="0"/>
        <v>255000</v>
      </c>
      <c r="E10" s="31">
        <v>1628114.12</v>
      </c>
      <c r="F10" s="31">
        <v>1628114.12</v>
      </c>
      <c r="G10" s="10">
        <f>F10-B10</f>
        <v>1373114.12</v>
      </c>
    </row>
    <row r="11" spans="1:7" x14ac:dyDescent="0.2">
      <c r="A11" s="11" t="s">
        <v>14</v>
      </c>
      <c r="B11" s="10">
        <v>1255020.95</v>
      </c>
      <c r="C11" s="10">
        <v>548232</v>
      </c>
      <c r="D11" s="10">
        <f t="shared" si="0"/>
        <v>1803252.95</v>
      </c>
      <c r="E11" s="30">
        <v>2775325.62</v>
      </c>
      <c r="F11" s="30">
        <v>2775325.62</v>
      </c>
      <c r="G11" s="10">
        <f>F11-B11</f>
        <v>1520304.6700000002</v>
      </c>
    </row>
    <row r="12" spans="1:7" x14ac:dyDescent="0.2">
      <c r="A12" s="11" t="s">
        <v>15</v>
      </c>
      <c r="B12" s="10">
        <v>0</v>
      </c>
      <c r="C12" s="10">
        <v>0</v>
      </c>
      <c r="D12" s="10">
        <f t="shared" si="0"/>
        <v>0</v>
      </c>
      <c r="E12" s="10">
        <v>98.9</v>
      </c>
      <c r="F12" s="10">
        <v>98.9</v>
      </c>
      <c r="G12" s="10">
        <f t="shared" si="1"/>
        <v>98.9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>
        <v>0</v>
      </c>
      <c r="C14" s="10">
        <v>0</v>
      </c>
      <c r="D14" s="10">
        <f t="shared" si="0"/>
        <v>0</v>
      </c>
      <c r="E14" s="10">
        <v>0</v>
      </c>
      <c r="F14" s="10">
        <v>0</v>
      </c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0</v>
      </c>
      <c r="C31" s="10">
        <v>0</v>
      </c>
      <c r="D31" s="10">
        <f t="shared" si="0"/>
        <v>0</v>
      </c>
      <c r="E31" s="10">
        <v>0</v>
      </c>
      <c r="F31" s="10">
        <v>0</v>
      </c>
      <c r="G31" s="10">
        <f t="shared" si="5"/>
        <v>0</v>
      </c>
    </row>
    <row r="32" spans="1:7" x14ac:dyDescent="0.2">
      <c r="A32" s="11" t="s">
        <v>35</v>
      </c>
      <c r="B32" s="10">
        <f>SUM(B33)</f>
        <v>220000</v>
      </c>
      <c r="C32" s="10">
        <f t="shared" ref="C32:G32" si="6">SUM(C33)</f>
        <v>2000000</v>
      </c>
      <c r="D32" s="10">
        <f t="shared" si="6"/>
        <v>2220000</v>
      </c>
      <c r="E32" s="10">
        <f t="shared" si="6"/>
        <v>1977988.87</v>
      </c>
      <c r="F32" s="10">
        <f t="shared" si="6"/>
        <v>1977988.87</v>
      </c>
      <c r="G32" s="10">
        <f t="shared" si="6"/>
        <v>1757988.87</v>
      </c>
    </row>
    <row r="33" spans="1:7" x14ac:dyDescent="0.2">
      <c r="A33" s="12" t="s">
        <v>36</v>
      </c>
      <c r="B33" s="10">
        <v>220000</v>
      </c>
      <c r="C33" s="10">
        <v>2000000</v>
      </c>
      <c r="D33" s="10">
        <f t="shared" si="0"/>
        <v>2220000</v>
      </c>
      <c r="E33" s="10">
        <v>1977988.87</v>
      </c>
      <c r="F33" s="10">
        <v>1977988.87</v>
      </c>
      <c r="G33" s="10">
        <f>F33-B33</f>
        <v>1757988.87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247286.88</v>
      </c>
      <c r="F34" s="10">
        <f t="shared" si="7"/>
        <v>247286.88</v>
      </c>
      <c r="G34" s="10">
        <f t="shared" si="7"/>
        <v>247286.88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32">
        <v>247286.88</v>
      </c>
      <c r="F36" s="33">
        <v>247286.88</v>
      </c>
      <c r="G36" s="10">
        <f t="shared" si="8"/>
        <v>247286.88</v>
      </c>
    </row>
    <row r="37" spans="1:7" x14ac:dyDescent="0.2">
      <c r="A37" s="9" t="s">
        <v>40</v>
      </c>
      <c r="B37" s="23">
        <f t="shared" ref="B37:G37" si="9">SUM(B6:B13)+B25+B31+B32+B34</f>
        <v>92395338</v>
      </c>
      <c r="C37" s="23">
        <f t="shared" si="9"/>
        <v>26774463</v>
      </c>
      <c r="D37" s="23">
        <f t="shared" si="9"/>
        <v>119169801</v>
      </c>
      <c r="E37" s="23">
        <f>SUM(E6:E13)+E25+E31+E32+E34</f>
        <v>115781502.16000001</v>
      </c>
      <c r="F37" s="23">
        <f t="shared" si="9"/>
        <v>115781502.16000001</v>
      </c>
      <c r="G37" s="23">
        <f t="shared" si="9"/>
        <v>23386164.16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23386164.160000011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10000000</v>
      </c>
      <c r="C41" s="10">
        <f t="shared" ref="C41:G41" si="10">SUM(C42:C49)</f>
        <v>9701034.1500000004</v>
      </c>
      <c r="D41" s="10">
        <f t="shared" si="10"/>
        <v>19701034.149999999</v>
      </c>
      <c r="E41" s="10">
        <f t="shared" si="10"/>
        <v>10182933.220000001</v>
      </c>
      <c r="F41" s="10">
        <f t="shared" si="10"/>
        <v>10182933.220000001</v>
      </c>
      <c r="G41" s="10">
        <f t="shared" si="10"/>
        <v>182933.22000000067</v>
      </c>
    </row>
    <row r="42" spans="1:7" x14ac:dyDescent="0.2">
      <c r="A42" s="12" t="s">
        <v>44</v>
      </c>
      <c r="B42" s="10"/>
      <c r="C42" s="10"/>
      <c r="D42" s="10">
        <f t="shared" ref="D42:D49" si="11">B42+C42</f>
        <v>0</v>
      </c>
      <c r="E42" s="10"/>
      <c r="F42" s="10"/>
      <c r="G42" s="10">
        <f t="shared" ref="G42:G49" si="12">F42-B42</f>
        <v>0</v>
      </c>
    </row>
    <row r="43" spans="1:7" x14ac:dyDescent="0.2">
      <c r="A43" s="12" t="s">
        <v>45</v>
      </c>
      <c r="B43" s="10"/>
      <c r="C43" s="10"/>
      <c r="D43" s="10">
        <f t="shared" si="11"/>
        <v>0</v>
      </c>
      <c r="E43" s="10"/>
      <c r="F43" s="10"/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10000000</v>
      </c>
      <c r="C45" s="10">
        <v>9701034.1500000004</v>
      </c>
      <c r="D45" s="10">
        <f t="shared" si="11"/>
        <v>19701034.149999999</v>
      </c>
      <c r="E45" s="30">
        <v>10182933.220000001</v>
      </c>
      <c r="F45" s="30">
        <v>10182933.220000001</v>
      </c>
      <c r="G45" s="10">
        <f t="shared" si="12"/>
        <v>182933.22000000067</v>
      </c>
    </row>
    <row r="46" spans="1:7" x14ac:dyDescent="0.2">
      <c r="A46" s="12" t="s">
        <v>48</v>
      </c>
      <c r="B46" s="10"/>
      <c r="C46" s="10"/>
      <c r="D46" s="10">
        <f t="shared" si="11"/>
        <v>0</v>
      </c>
      <c r="E46" s="10"/>
      <c r="F46" s="10"/>
      <c r="G46" s="10">
        <f t="shared" si="12"/>
        <v>0</v>
      </c>
    </row>
    <row r="47" spans="1:7" x14ac:dyDescent="0.2">
      <c r="A47" s="12" t="s">
        <v>49</v>
      </c>
      <c r="B47" s="10"/>
      <c r="C47" s="10"/>
      <c r="D47" s="10">
        <f t="shared" si="11"/>
        <v>0</v>
      </c>
      <c r="E47" s="10"/>
      <c r="F47" s="10"/>
      <c r="G47" s="10">
        <f t="shared" si="12"/>
        <v>0</v>
      </c>
    </row>
    <row r="48" spans="1:7" x14ac:dyDescent="0.2">
      <c r="A48" s="12" t="s">
        <v>50</v>
      </c>
      <c r="B48" s="10"/>
      <c r="C48" s="10"/>
      <c r="D48" s="10">
        <f t="shared" si="11"/>
        <v>0</v>
      </c>
      <c r="E48" s="10"/>
      <c r="F48" s="10"/>
      <c r="G48" s="10">
        <f t="shared" si="12"/>
        <v>0</v>
      </c>
    </row>
    <row r="49" spans="1:7" x14ac:dyDescent="0.2">
      <c r="A49" s="12" t="s">
        <v>51</v>
      </c>
      <c r="B49" s="10"/>
      <c r="C49" s="10"/>
      <c r="D49" s="10">
        <f t="shared" si="11"/>
        <v>0</v>
      </c>
      <c r="E49" s="10"/>
      <c r="F49" s="10"/>
      <c r="G49" s="10">
        <f t="shared" si="12"/>
        <v>0</v>
      </c>
    </row>
    <row r="50" spans="1:7" x14ac:dyDescent="0.2">
      <c r="A50" s="11" t="s">
        <v>52</v>
      </c>
      <c r="B50" s="10">
        <f>SUM(B51:B54)</f>
        <v>14000000</v>
      </c>
      <c r="C50" s="10">
        <f t="shared" ref="C50:G50" si="13">SUM(C51:C54)</f>
        <v>-4775166.1900000004</v>
      </c>
      <c r="D50" s="10">
        <f t="shared" si="13"/>
        <v>9224833.8099999987</v>
      </c>
      <c r="E50" s="10">
        <f t="shared" si="13"/>
        <v>4908205.71</v>
      </c>
      <c r="F50" s="10">
        <f t="shared" si="13"/>
        <v>4908205.71</v>
      </c>
      <c r="G50" s="10">
        <f t="shared" si="13"/>
        <v>-9091794.2899999991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14000000</v>
      </c>
      <c r="C54" s="10">
        <v>-4775166.1900000004</v>
      </c>
      <c r="D54" s="10">
        <f t="shared" si="14"/>
        <v>9224833.8099999987</v>
      </c>
      <c r="E54" s="10">
        <v>4908205.71</v>
      </c>
      <c r="F54" s="10">
        <v>4908205.71</v>
      </c>
      <c r="G54" s="10">
        <f t="shared" si="15"/>
        <v>-9091794.2899999991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24000000</v>
      </c>
      <c r="C60" s="23">
        <f t="shared" si="19"/>
        <v>4925867.96</v>
      </c>
      <c r="D60" s="23">
        <f t="shared" si="19"/>
        <v>28925867.959999997</v>
      </c>
      <c r="E60" s="23">
        <f t="shared" si="19"/>
        <v>15091138.93</v>
      </c>
      <c r="F60" s="23">
        <f t="shared" si="19"/>
        <v>15091138.93</v>
      </c>
      <c r="G60" s="23">
        <f t="shared" si="19"/>
        <v>-8908861.0699999984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>
        <v>0</v>
      </c>
      <c r="C63" s="10">
        <v>0</v>
      </c>
      <c r="D63" s="10">
        <f t="shared" ref="D63" si="21">B63+C63</f>
        <v>0</v>
      </c>
      <c r="E63" s="10">
        <v>0</v>
      </c>
      <c r="F63" s="10">
        <v>0</v>
      </c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116395338</v>
      </c>
      <c r="C65" s="23">
        <f t="shared" si="22"/>
        <v>31700330.960000001</v>
      </c>
      <c r="D65" s="23">
        <f t="shared" si="22"/>
        <v>148095668.96000001</v>
      </c>
      <c r="E65" s="23">
        <f t="shared" si="22"/>
        <v>130872641.09</v>
      </c>
      <c r="F65" s="23">
        <f t="shared" si="22"/>
        <v>130872641.09</v>
      </c>
      <c r="G65" s="23">
        <f t="shared" si="22"/>
        <v>14477303.090000002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>
        <v>0</v>
      </c>
      <c r="C68" s="10">
        <v>0</v>
      </c>
      <c r="D68" s="10">
        <f t="shared" ref="D68:D69" si="23">B68+C68</f>
        <v>0</v>
      </c>
      <c r="E68" s="10">
        <v>0</v>
      </c>
      <c r="F68" s="10">
        <v>0</v>
      </c>
      <c r="G68" s="10">
        <f t="shared" ref="G68:G69" si="24">F68-B68</f>
        <v>0</v>
      </c>
    </row>
    <row r="69" spans="1:7" x14ac:dyDescent="0.2">
      <c r="A69" s="11" t="s">
        <v>68</v>
      </c>
      <c r="B69" s="10">
        <v>0</v>
      </c>
      <c r="C69" s="10">
        <v>0</v>
      </c>
      <c r="D69" s="10">
        <f t="shared" si="23"/>
        <v>0</v>
      </c>
      <c r="E69" s="10">
        <v>0</v>
      </c>
      <c r="F69" s="10">
        <v>0</v>
      </c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3" spans="1:7" ht="12.75" x14ac:dyDescent="0.2">
      <c r="E73" s="25"/>
      <c r="F73" s="24"/>
    </row>
  </sheetData>
  <autoFilter ref="A3:G71"/>
  <mergeCells count="2">
    <mergeCell ref="A1:G1"/>
    <mergeCell ref="B2:F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JEFCONTABLE</cp:lastModifiedBy>
  <dcterms:created xsi:type="dcterms:W3CDTF">2017-01-11T17:22:08Z</dcterms:created>
  <dcterms:modified xsi:type="dcterms:W3CDTF">2018-01-30T17:47:25Z</dcterms:modified>
</cp:coreProperties>
</file>